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çois\Parapente\_Les Hommes Oiseaux\Club Hommes Oiseaux\Compétitions\La Cible Des Rouzeyroux\"/>
    </mc:Choice>
  </mc:AlternateContent>
  <xr:revisionPtr revIDLastSave="0" documentId="13_ncr:1_{FA35A6CD-0203-416F-8F74-F64BF19A3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G14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9" i="1"/>
  <c r="G29" i="1" s="1"/>
  <c r="F30" i="1"/>
  <c r="G30" i="1" s="1"/>
  <c r="F31" i="1"/>
  <c r="G31" i="1" s="1"/>
  <c r="F33" i="1"/>
  <c r="G33" i="1" s="1"/>
  <c r="F34" i="1"/>
  <c r="G34" i="1" s="1"/>
  <c r="F35" i="1"/>
  <c r="G35" i="1" s="1"/>
  <c r="F36" i="1"/>
  <c r="G36" i="1" s="1"/>
  <c r="F37" i="1"/>
  <c r="G37" i="1" s="1"/>
  <c r="G12" i="1"/>
  <c r="G13" i="1"/>
  <c r="Y37" i="1"/>
  <c r="Q37" i="1"/>
  <c r="Z37" i="1" s="1"/>
  <c r="E37" i="1"/>
  <c r="Y36" i="1"/>
  <c r="Q36" i="1"/>
  <c r="Z36" i="1" s="1"/>
  <c r="E36" i="1"/>
  <c r="Y35" i="1"/>
  <c r="Q35" i="1"/>
  <c r="Z35" i="1" s="1"/>
  <c r="E35" i="1"/>
  <c r="Y34" i="1"/>
  <c r="Q34" i="1"/>
  <c r="E34" i="1"/>
  <c r="Y33" i="1"/>
  <c r="Q33" i="1"/>
  <c r="Z33" i="1" s="1"/>
  <c r="E33" i="1"/>
  <c r="Y32" i="1"/>
  <c r="Q32" i="1"/>
  <c r="Z32" i="1" s="1"/>
  <c r="E32" i="1"/>
  <c r="F32" i="1" s="1"/>
  <c r="G32" i="1" s="1"/>
  <c r="Y31" i="1"/>
  <c r="Q31" i="1"/>
  <c r="Z31" i="1" s="1"/>
  <c r="E31" i="1"/>
  <c r="Y30" i="1"/>
  <c r="Q30" i="1"/>
  <c r="Z30" i="1" s="1"/>
  <c r="E30" i="1"/>
  <c r="Y29" i="1"/>
  <c r="Q29" i="1"/>
  <c r="E29" i="1"/>
  <c r="Y28" i="1"/>
  <c r="Q28" i="1"/>
  <c r="Z28" i="1" s="1"/>
  <c r="E28" i="1"/>
  <c r="F28" i="1" s="1"/>
  <c r="G28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E13" i="1"/>
  <c r="E14" i="1"/>
  <c r="E15" i="1"/>
  <c r="F15" i="1" s="1"/>
  <c r="G15" i="1" s="1"/>
  <c r="E16" i="1"/>
  <c r="E17" i="1"/>
  <c r="E18" i="1"/>
  <c r="E19" i="1"/>
  <c r="E20" i="1"/>
  <c r="E21" i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3" i="1"/>
  <c r="F3" i="1" s="1"/>
  <c r="G3" i="1" s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3" i="1"/>
  <c r="Y3" i="1"/>
  <c r="Z34" i="1" l="1"/>
  <c r="Z29" i="1"/>
  <c r="AA33" i="1"/>
  <c r="AA28" i="1"/>
  <c r="AA30" i="1"/>
  <c r="AA36" i="1"/>
  <c r="AA29" i="1"/>
  <c r="AA32" i="1"/>
  <c r="AA34" i="1"/>
  <c r="AA31" i="1"/>
  <c r="AA35" i="1"/>
  <c r="AA37" i="1"/>
  <c r="Z12" i="1"/>
  <c r="AA12" i="1" s="1"/>
  <c r="Z26" i="1"/>
  <c r="AA26" i="1" s="1"/>
  <c r="Z23" i="1"/>
  <c r="AA23" i="1" s="1"/>
  <c r="Z22" i="1"/>
  <c r="AA22" i="1" s="1"/>
  <c r="Z24" i="1"/>
  <c r="AA24" i="1" s="1"/>
  <c r="Z11" i="1"/>
  <c r="AA11" i="1" s="1"/>
  <c r="Z5" i="1"/>
  <c r="AA5" i="1" s="1"/>
  <c r="Z25" i="1"/>
  <c r="AA25" i="1" s="1"/>
  <c r="Z27" i="1"/>
  <c r="AA27" i="1" s="1"/>
  <c r="Z20" i="1"/>
  <c r="AA20" i="1" s="1"/>
  <c r="Z10" i="1"/>
  <c r="AA10" i="1" s="1"/>
  <c r="Z9" i="1"/>
  <c r="AA9" i="1" s="1"/>
  <c r="Z8" i="1"/>
  <c r="AA8" i="1" s="1"/>
  <c r="Z7" i="1"/>
  <c r="AA7" i="1" s="1"/>
  <c r="Z21" i="1"/>
  <c r="AA21" i="1" s="1"/>
  <c r="Z6" i="1"/>
  <c r="AA6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3" i="1"/>
  <c r="AA3" i="1" s="1"/>
  <c r="Z4" i="1"/>
  <c r="AA4" i="1" s="1"/>
</calcChain>
</file>

<file path=xl/sharedStrings.xml><?xml version="1.0" encoding="utf-8"?>
<sst xmlns="http://schemas.openxmlformats.org/spreadsheetml/2006/main" count="35" uniqueCount="24">
  <si>
    <t>N°</t>
  </si>
  <si>
    <t>BUZZER</t>
  </si>
  <si>
    <t>COUSSIN</t>
  </si>
  <si>
    <t>PILOTE</t>
  </si>
  <si>
    <t>MANCHE 1</t>
  </si>
  <si>
    <t>MANCHE 2</t>
  </si>
  <si>
    <t>CLASSEMENT</t>
  </si>
  <si>
    <t>CLUB</t>
  </si>
  <si>
    <t>HORS TERRAIN</t>
  </si>
  <si>
    <t>DISTANCE (m)</t>
  </si>
  <si>
    <t>POINTS M1</t>
  </si>
  <si>
    <t>POINTS M2</t>
  </si>
  <si>
    <t>x</t>
  </si>
  <si>
    <t>Payé</t>
  </si>
  <si>
    <t>Bonus marche</t>
  </si>
  <si>
    <t>Temps de ref marche</t>
  </si>
  <si>
    <t>Pré calcul Bonus marche</t>
  </si>
  <si>
    <t>Temps marche (secondes)</t>
  </si>
  <si>
    <t>Bonus marche (points)</t>
  </si>
  <si>
    <t>Général PA</t>
  </si>
  <si>
    <t>SCRATCH</t>
  </si>
  <si>
    <t>CHRONO</t>
  </si>
  <si>
    <t>Minutes</t>
  </si>
  <si>
    <t>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</si>
</sst>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40000"/>
      <name val="Calibri"/>
      <family val="2"/>
      <scheme val="minor"/>
    </font>
    <font>
      <sz val="11"/>
      <color rgb="FF740000"/>
      <name val="Calibri"/>
      <family val="2"/>
      <scheme val="minor"/>
    </font>
    <font>
      <b/>
      <sz val="14"/>
      <color rgb="FF74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3" fillId="7" borderId="1" xfId="0" applyFont="1" applyFill="1" applyBorder="1"/>
    <xf numFmtId="0" fontId="5" fillId="7" borderId="1" xfId="0" applyFont="1" applyFill="1" applyBorder="1" applyAlignment="1">
      <alignment horizontal="center"/>
    </xf>
    <xf numFmtId="1" fontId="3" fillId="7" borderId="1" xfId="0" applyNumberFormat="1" applyFont="1" applyFill="1" applyBorder="1"/>
    <xf numFmtId="1" fontId="4" fillId="2" borderId="1" xfId="0" applyNumberFormat="1" applyFont="1" applyFill="1" applyBorder="1"/>
    <xf numFmtId="0" fontId="5" fillId="7" borderId="1" xfId="0" applyFont="1" applyFill="1" applyBorder="1"/>
    <xf numFmtId="1" fontId="3" fillId="5" borderId="1" xfId="0" applyNumberFormat="1" applyFont="1" applyFill="1" applyBorder="1"/>
    <xf numFmtId="1" fontId="3" fillId="6" borderId="1" xfId="0" applyNumberFormat="1" applyFont="1" applyFill="1" applyBorder="1"/>
    <xf numFmtId="0" fontId="3" fillId="9" borderId="1" xfId="0" applyFont="1" applyFill="1" applyBorder="1"/>
    <xf numFmtId="0" fontId="6" fillId="3" borderId="1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/>
    </xf>
    <xf numFmtId="2" fontId="7" fillId="5" borderId="1" xfId="0" applyNumberFormat="1" applyFont="1" applyFill="1" applyBorder="1"/>
    <xf numFmtId="0" fontId="6" fillId="4" borderId="1" xfId="0" applyFont="1" applyFill="1" applyBorder="1" applyAlignment="1">
      <alignment horizontal="center" textRotation="90"/>
    </xf>
    <xf numFmtId="0" fontId="7" fillId="6" borderId="1" xfId="0" applyFont="1" applyFill="1" applyBorder="1" applyAlignment="1">
      <alignment horizontal="center"/>
    </xf>
    <xf numFmtId="2" fontId="7" fillId="6" borderId="1" xfId="0" applyNumberFormat="1" applyFont="1" applyFill="1" applyBorder="1"/>
    <xf numFmtId="0" fontId="6" fillId="8" borderId="1" xfId="0" applyFont="1" applyFill="1" applyBorder="1" applyAlignment="1">
      <alignment horizontal="center" textRotation="90"/>
    </xf>
    <xf numFmtId="0" fontId="7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0000"/>
      <color rgb="FF00823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workbookViewId="0">
      <selection activeCell="AE26" sqref="AE26"/>
    </sheetView>
  </sheetViews>
  <sheetFormatPr baseColWidth="10" defaultRowHeight="15" x14ac:dyDescent="0.25"/>
  <cols>
    <col min="1" max="1" width="3.140625" customWidth="1"/>
    <col min="2" max="2" width="3.7109375" style="1" customWidth="1"/>
    <col min="3" max="3" width="4.5703125" style="2" customWidth="1"/>
    <col min="4" max="4" width="27.7109375" customWidth="1"/>
    <col min="5" max="5" width="7.7109375" hidden="1" customWidth="1"/>
    <col min="6" max="6" width="10.7109375" hidden="1" customWidth="1"/>
    <col min="7" max="7" width="7.7109375" customWidth="1"/>
    <col min="8" max="9" width="5.85546875" style="2" customWidth="1"/>
    <col min="10" max="14" width="3.7109375" customWidth="1"/>
    <col min="15" max="15" width="6.7109375" customWidth="1"/>
    <col min="16" max="16" width="3.7109375" customWidth="1"/>
    <col min="17" max="17" width="5.7109375" customWidth="1"/>
    <col min="18" max="22" width="3.7109375" customWidth="1"/>
    <col min="23" max="23" width="6.7109375" customWidth="1"/>
    <col min="24" max="24" width="3.7109375" customWidth="1"/>
    <col min="25" max="25" width="5.7109375" customWidth="1"/>
    <col min="26" max="27" width="6.7109375" style="1" customWidth="1"/>
    <col min="28" max="28" width="41.42578125" customWidth="1"/>
  </cols>
  <sheetData>
    <row r="1" spans="1:28" ht="15.75" x14ac:dyDescent="0.25">
      <c r="C1" s="3"/>
      <c r="H1" s="33" t="s">
        <v>21</v>
      </c>
      <c r="I1" s="33"/>
      <c r="J1" s="4" t="s">
        <v>4</v>
      </c>
      <c r="K1" s="5"/>
      <c r="L1" s="5"/>
      <c r="M1" s="5"/>
      <c r="N1" s="5"/>
      <c r="O1" s="5"/>
      <c r="P1" s="5"/>
      <c r="Q1" s="6"/>
      <c r="R1" s="7" t="s">
        <v>5</v>
      </c>
      <c r="S1" s="8"/>
      <c r="T1" s="8"/>
      <c r="U1" s="8"/>
      <c r="V1" s="8"/>
      <c r="W1" s="8"/>
      <c r="X1" s="8"/>
      <c r="Y1" s="9"/>
      <c r="AB1" s="1"/>
    </row>
    <row r="2" spans="1:28" s="2" customFormat="1" ht="127.5" x14ac:dyDescent="0.25">
      <c r="A2" s="10" t="s">
        <v>13</v>
      </c>
      <c r="B2" s="10" t="s">
        <v>6</v>
      </c>
      <c r="C2" s="11" t="s">
        <v>0</v>
      </c>
      <c r="D2" s="11" t="s">
        <v>3</v>
      </c>
      <c r="E2" s="12" t="s">
        <v>17</v>
      </c>
      <c r="F2" s="12" t="s">
        <v>16</v>
      </c>
      <c r="G2" s="12" t="s">
        <v>18</v>
      </c>
      <c r="H2" s="31" t="s">
        <v>22</v>
      </c>
      <c r="I2" s="31" t="s">
        <v>23</v>
      </c>
      <c r="J2" s="25" t="s">
        <v>1</v>
      </c>
      <c r="K2" s="25">
        <v>18</v>
      </c>
      <c r="L2" s="25">
        <v>16</v>
      </c>
      <c r="M2" s="25">
        <v>14</v>
      </c>
      <c r="N2" s="25" t="s">
        <v>2</v>
      </c>
      <c r="O2" s="25" t="s">
        <v>9</v>
      </c>
      <c r="P2" s="25" t="s">
        <v>8</v>
      </c>
      <c r="Q2" s="13" t="s">
        <v>10</v>
      </c>
      <c r="R2" s="28" t="s">
        <v>1</v>
      </c>
      <c r="S2" s="28">
        <v>18</v>
      </c>
      <c r="T2" s="28">
        <v>16</v>
      </c>
      <c r="U2" s="28">
        <v>14</v>
      </c>
      <c r="V2" s="28" t="s">
        <v>2</v>
      </c>
      <c r="W2" s="28" t="s">
        <v>9</v>
      </c>
      <c r="X2" s="28" t="s">
        <v>8</v>
      </c>
      <c r="Y2" s="14" t="s">
        <v>11</v>
      </c>
      <c r="Z2" s="15" t="s">
        <v>19</v>
      </c>
      <c r="AA2" s="16" t="s">
        <v>20</v>
      </c>
      <c r="AB2" s="11" t="s">
        <v>7</v>
      </c>
    </row>
    <row r="3" spans="1:28" ht="15.75" x14ac:dyDescent="0.25">
      <c r="A3" s="17"/>
      <c r="B3" s="17"/>
      <c r="C3" s="18">
        <v>1</v>
      </c>
      <c r="D3" s="21"/>
      <c r="E3" s="24">
        <f>60*H3+I3</f>
        <v>1497</v>
      </c>
      <c r="F3" s="24">
        <f>IF(E3&gt;60,$G$40-(E3-$G$39),0)</f>
        <v>1703</v>
      </c>
      <c r="G3" s="24">
        <f>IF(F3&gt;60,F3,0)</f>
        <v>1703</v>
      </c>
      <c r="H3" s="32">
        <v>24</v>
      </c>
      <c r="I3" s="32">
        <v>57</v>
      </c>
      <c r="J3" s="26"/>
      <c r="K3" s="26"/>
      <c r="L3" s="26"/>
      <c r="M3" s="26"/>
      <c r="N3" s="26"/>
      <c r="O3" s="27">
        <v>21.33</v>
      </c>
      <c r="P3" s="26"/>
      <c r="Q3" s="22">
        <f t="shared" ref="Q3:Q27" si="0">IF(J3="x",2000,0)+IF(K3="x",1800,0)+IF(L3="x",1600,0)+IF(M3="x",1400,0)+IF(N3="x",1200,0)+IF(O3&gt;0,10/O3*100,0)-IF(P3="x",500,0)</f>
        <v>46.882325363338026</v>
      </c>
      <c r="R3" s="29"/>
      <c r="S3" s="29"/>
      <c r="T3" s="29"/>
      <c r="U3" s="29" t="s">
        <v>12</v>
      </c>
      <c r="V3" s="29"/>
      <c r="W3" s="30"/>
      <c r="X3" s="29"/>
      <c r="Y3" s="23">
        <f t="shared" ref="Y3:Y27" si="1">IF(R3="x",2000,0)+IF(S3="x",1800,0)+IF(T3="x",1600,0)+IF(U3="x",1400,0)+IF(V3="x",1200,0)+IF(W3&gt;0,10/W3*100,0)-IF(X3="x",500,0)</f>
        <v>1400</v>
      </c>
      <c r="Z3" s="19">
        <f t="shared" ref="Z3:Z27" si="2">Q3+Y3</f>
        <v>1446.8823253633379</v>
      </c>
      <c r="AA3" s="20">
        <f>Z3+G3</f>
        <v>3149.8823253633382</v>
      </c>
      <c r="AB3" s="21"/>
    </row>
    <row r="4" spans="1:28" ht="15.75" x14ac:dyDescent="0.25">
      <c r="A4" s="17"/>
      <c r="B4" s="17"/>
      <c r="C4" s="18">
        <v>2</v>
      </c>
      <c r="D4" s="21"/>
      <c r="E4" s="24">
        <f>60*H4+I4</f>
        <v>1345</v>
      </c>
      <c r="F4" s="24">
        <f t="shared" ref="F4:F37" si="3">IF(E4&gt;60,$G$40-(E4-$G$39),0)</f>
        <v>1855</v>
      </c>
      <c r="G4" s="24">
        <f t="shared" ref="G4:G37" si="4">IF(F4&gt;60,F4,0)</f>
        <v>1855</v>
      </c>
      <c r="H4" s="32">
        <v>22</v>
      </c>
      <c r="I4" s="32">
        <v>25</v>
      </c>
      <c r="J4" s="26"/>
      <c r="K4" s="26" t="s">
        <v>12</v>
      </c>
      <c r="L4" s="26"/>
      <c r="M4" s="26"/>
      <c r="N4" s="26"/>
      <c r="O4" s="27"/>
      <c r="P4" s="26"/>
      <c r="Q4" s="22">
        <f t="shared" si="0"/>
        <v>1800</v>
      </c>
      <c r="R4" s="29"/>
      <c r="S4" s="29"/>
      <c r="T4" s="29"/>
      <c r="U4" s="29"/>
      <c r="V4" s="29"/>
      <c r="W4" s="30">
        <v>3</v>
      </c>
      <c r="X4" s="29"/>
      <c r="Y4" s="23">
        <f t="shared" si="1"/>
        <v>333.33333333333337</v>
      </c>
      <c r="Z4" s="19">
        <f t="shared" si="2"/>
        <v>2133.3333333333335</v>
      </c>
      <c r="AA4" s="20">
        <f t="shared" ref="AA4:AA27" si="5">Z4+G4</f>
        <v>3988.3333333333335</v>
      </c>
      <c r="AB4" s="21"/>
    </row>
    <row r="5" spans="1:28" ht="15.75" x14ac:dyDescent="0.25">
      <c r="A5" s="17"/>
      <c r="B5" s="17"/>
      <c r="C5" s="18">
        <v>3</v>
      </c>
      <c r="D5" s="21"/>
      <c r="E5" s="24">
        <f>60*H5+I5</f>
        <v>1384</v>
      </c>
      <c r="F5" s="24">
        <f t="shared" si="3"/>
        <v>1816</v>
      </c>
      <c r="G5" s="24">
        <f t="shared" si="4"/>
        <v>1816</v>
      </c>
      <c r="H5" s="32">
        <v>23</v>
      </c>
      <c r="I5" s="32">
        <v>4</v>
      </c>
      <c r="J5" s="26"/>
      <c r="K5" s="26"/>
      <c r="L5" s="26"/>
      <c r="M5" s="26"/>
      <c r="N5" s="26"/>
      <c r="O5" s="27"/>
      <c r="P5" s="26" t="s">
        <v>12</v>
      </c>
      <c r="Q5" s="22">
        <f t="shared" si="0"/>
        <v>-500</v>
      </c>
      <c r="R5" s="29"/>
      <c r="S5" s="29"/>
      <c r="T5" s="29"/>
      <c r="U5" s="29"/>
      <c r="V5" s="29"/>
      <c r="W5" s="30">
        <v>5.25</v>
      </c>
      <c r="X5" s="29"/>
      <c r="Y5" s="23">
        <f t="shared" si="1"/>
        <v>190.47619047619045</v>
      </c>
      <c r="Z5" s="19">
        <f t="shared" si="2"/>
        <v>-309.52380952380952</v>
      </c>
      <c r="AA5" s="20">
        <f t="shared" si="5"/>
        <v>1506.4761904761904</v>
      </c>
      <c r="AB5" s="21"/>
    </row>
    <row r="6" spans="1:28" ht="15.75" x14ac:dyDescent="0.25">
      <c r="A6" s="17"/>
      <c r="B6" s="17"/>
      <c r="C6" s="18">
        <v>4</v>
      </c>
      <c r="D6" s="21"/>
      <c r="E6" s="24">
        <f>60*H6+I6</f>
        <v>1200</v>
      </c>
      <c r="F6" s="24">
        <f t="shared" si="3"/>
        <v>2000</v>
      </c>
      <c r="G6" s="24">
        <f t="shared" si="4"/>
        <v>2000</v>
      </c>
      <c r="H6" s="32">
        <v>20</v>
      </c>
      <c r="I6" s="32">
        <v>0</v>
      </c>
      <c r="J6" s="26"/>
      <c r="K6" s="26"/>
      <c r="L6" s="26"/>
      <c r="M6" s="26"/>
      <c r="N6" s="26"/>
      <c r="O6" s="27">
        <v>5.5</v>
      </c>
      <c r="P6" s="26"/>
      <c r="Q6" s="22">
        <f t="shared" si="0"/>
        <v>181.81818181818181</v>
      </c>
      <c r="R6" s="29"/>
      <c r="S6" s="29"/>
      <c r="T6" s="29"/>
      <c r="U6" s="29"/>
      <c r="V6" s="29"/>
      <c r="W6" s="30">
        <v>6</v>
      </c>
      <c r="X6" s="29"/>
      <c r="Y6" s="23">
        <f t="shared" si="1"/>
        <v>166.66666666666669</v>
      </c>
      <c r="Z6" s="19">
        <f t="shared" si="2"/>
        <v>348.4848484848485</v>
      </c>
      <c r="AA6" s="20">
        <f t="shared" si="5"/>
        <v>2348.4848484848485</v>
      </c>
      <c r="AB6" s="21"/>
    </row>
    <row r="7" spans="1:28" ht="15.75" x14ac:dyDescent="0.25">
      <c r="A7" s="17"/>
      <c r="B7" s="17"/>
      <c r="C7" s="18">
        <v>5</v>
      </c>
      <c r="D7" s="21"/>
      <c r="E7" s="24">
        <f>60*H7+I7</f>
        <v>0</v>
      </c>
      <c r="F7" s="24">
        <f t="shared" si="3"/>
        <v>0</v>
      </c>
      <c r="G7" s="24">
        <f t="shared" si="4"/>
        <v>0</v>
      </c>
      <c r="H7" s="32"/>
      <c r="I7" s="32"/>
      <c r="J7" s="26" t="s">
        <v>12</v>
      </c>
      <c r="K7" s="26"/>
      <c r="L7" s="26"/>
      <c r="M7" s="26"/>
      <c r="N7" s="26"/>
      <c r="O7" s="27"/>
      <c r="P7" s="26"/>
      <c r="Q7" s="22">
        <f t="shared" si="0"/>
        <v>2000</v>
      </c>
      <c r="R7" s="29" t="s">
        <v>12</v>
      </c>
      <c r="S7" s="29"/>
      <c r="T7" s="29"/>
      <c r="U7" s="29"/>
      <c r="V7" s="29"/>
      <c r="W7" s="30"/>
      <c r="X7" s="29"/>
      <c r="Y7" s="23">
        <f t="shared" si="1"/>
        <v>2000</v>
      </c>
      <c r="Z7" s="19">
        <f t="shared" si="2"/>
        <v>4000</v>
      </c>
      <c r="AA7" s="20">
        <f t="shared" si="5"/>
        <v>4000</v>
      </c>
      <c r="AB7" s="21"/>
    </row>
    <row r="8" spans="1:28" ht="15.75" x14ac:dyDescent="0.25">
      <c r="A8" s="17"/>
      <c r="B8" s="17"/>
      <c r="C8" s="18">
        <v>6</v>
      </c>
      <c r="D8" s="21"/>
      <c r="E8" s="24">
        <f>60*H8+I8</f>
        <v>0</v>
      </c>
      <c r="F8" s="24">
        <f t="shared" si="3"/>
        <v>0</v>
      </c>
      <c r="G8" s="24">
        <f t="shared" si="4"/>
        <v>0</v>
      </c>
      <c r="H8" s="32"/>
      <c r="I8" s="32"/>
      <c r="J8" s="26"/>
      <c r="K8" s="26"/>
      <c r="L8" s="26"/>
      <c r="M8" s="26"/>
      <c r="N8" s="26"/>
      <c r="O8" s="27">
        <v>8</v>
      </c>
      <c r="P8" s="26"/>
      <c r="Q8" s="22">
        <f t="shared" si="0"/>
        <v>125</v>
      </c>
      <c r="R8" s="29"/>
      <c r="S8" s="29"/>
      <c r="T8" s="29"/>
      <c r="U8" s="29"/>
      <c r="V8" s="29"/>
      <c r="W8" s="30">
        <v>5.34</v>
      </c>
      <c r="X8" s="29"/>
      <c r="Y8" s="23">
        <f t="shared" si="1"/>
        <v>187.26591760299627</v>
      </c>
      <c r="Z8" s="19">
        <f t="shared" si="2"/>
        <v>312.2659176029963</v>
      </c>
      <c r="AA8" s="20">
        <f t="shared" si="5"/>
        <v>312.2659176029963</v>
      </c>
      <c r="AB8" s="21"/>
    </row>
    <row r="9" spans="1:28" ht="15.75" x14ac:dyDescent="0.25">
      <c r="A9" s="17"/>
      <c r="B9" s="17"/>
      <c r="C9" s="18">
        <v>7</v>
      </c>
      <c r="D9" s="21"/>
      <c r="E9" s="24">
        <f>60*H9+I9</f>
        <v>2399</v>
      </c>
      <c r="F9" s="24">
        <f t="shared" si="3"/>
        <v>801</v>
      </c>
      <c r="G9" s="24">
        <f t="shared" si="4"/>
        <v>801</v>
      </c>
      <c r="H9" s="32">
        <v>39</v>
      </c>
      <c r="I9" s="32">
        <v>59</v>
      </c>
      <c r="J9" s="26"/>
      <c r="K9" s="26"/>
      <c r="L9" s="26"/>
      <c r="M9" s="26"/>
      <c r="N9" s="26"/>
      <c r="O9" s="27">
        <v>10</v>
      </c>
      <c r="P9" s="26"/>
      <c r="Q9" s="22">
        <f t="shared" si="0"/>
        <v>100</v>
      </c>
      <c r="R9" s="29"/>
      <c r="S9" s="29"/>
      <c r="T9" s="29"/>
      <c r="U9" s="29"/>
      <c r="V9" s="29"/>
      <c r="W9" s="30">
        <v>12</v>
      </c>
      <c r="X9" s="29"/>
      <c r="Y9" s="23">
        <f t="shared" si="1"/>
        <v>83.333333333333343</v>
      </c>
      <c r="Z9" s="19">
        <f t="shared" si="2"/>
        <v>183.33333333333334</v>
      </c>
      <c r="AA9" s="20">
        <f t="shared" si="5"/>
        <v>984.33333333333337</v>
      </c>
      <c r="AB9" s="21"/>
    </row>
    <row r="10" spans="1:28" ht="15.75" x14ac:dyDescent="0.25">
      <c r="A10" s="17"/>
      <c r="B10" s="17"/>
      <c r="C10" s="18">
        <v>8</v>
      </c>
      <c r="D10" s="21"/>
      <c r="E10" s="24">
        <f>60*H10+I10</f>
        <v>2908</v>
      </c>
      <c r="F10" s="24">
        <f t="shared" si="3"/>
        <v>292</v>
      </c>
      <c r="G10" s="24">
        <f t="shared" si="4"/>
        <v>292</v>
      </c>
      <c r="H10" s="32">
        <v>48</v>
      </c>
      <c r="I10" s="32">
        <v>28</v>
      </c>
      <c r="J10" s="26" t="s">
        <v>12</v>
      </c>
      <c r="K10" s="26"/>
      <c r="L10" s="26"/>
      <c r="M10" s="26"/>
      <c r="N10" s="26"/>
      <c r="O10" s="27"/>
      <c r="P10" s="26"/>
      <c r="Q10" s="22">
        <f t="shared" si="0"/>
        <v>2000</v>
      </c>
      <c r="R10" s="29" t="s">
        <v>12</v>
      </c>
      <c r="S10" s="29"/>
      <c r="T10" s="29"/>
      <c r="U10" s="29"/>
      <c r="V10" s="29"/>
      <c r="W10" s="30"/>
      <c r="X10" s="29"/>
      <c r="Y10" s="23">
        <f t="shared" si="1"/>
        <v>2000</v>
      </c>
      <c r="Z10" s="19">
        <f t="shared" si="2"/>
        <v>4000</v>
      </c>
      <c r="AA10" s="20">
        <f t="shared" si="5"/>
        <v>4292</v>
      </c>
      <c r="AB10" s="21"/>
    </row>
    <row r="11" spans="1:28" ht="15.75" x14ac:dyDescent="0.25">
      <c r="A11" s="17"/>
      <c r="B11" s="17"/>
      <c r="C11" s="18">
        <v>9</v>
      </c>
      <c r="D11" s="21"/>
      <c r="E11" s="24">
        <f>60*H11+I11</f>
        <v>3523</v>
      </c>
      <c r="F11" s="24">
        <f t="shared" si="3"/>
        <v>-323</v>
      </c>
      <c r="G11" s="24">
        <f t="shared" si="4"/>
        <v>0</v>
      </c>
      <c r="H11" s="32">
        <v>58</v>
      </c>
      <c r="I11" s="32">
        <v>43</v>
      </c>
      <c r="J11" s="26"/>
      <c r="K11" s="26"/>
      <c r="L11" s="26"/>
      <c r="M11" s="26" t="s">
        <v>12</v>
      </c>
      <c r="N11" s="26"/>
      <c r="O11" s="27"/>
      <c r="P11" s="26"/>
      <c r="Q11" s="22">
        <f t="shared" si="0"/>
        <v>1400</v>
      </c>
      <c r="R11" s="29"/>
      <c r="S11" s="29"/>
      <c r="T11" s="29"/>
      <c r="U11" s="29"/>
      <c r="V11" s="29"/>
      <c r="W11" s="30">
        <v>2</v>
      </c>
      <c r="X11" s="29"/>
      <c r="Y11" s="23">
        <f t="shared" si="1"/>
        <v>500</v>
      </c>
      <c r="Z11" s="19">
        <f t="shared" si="2"/>
        <v>1900</v>
      </c>
      <c r="AA11" s="20">
        <f t="shared" si="5"/>
        <v>1900</v>
      </c>
      <c r="AB11" s="21"/>
    </row>
    <row r="12" spans="1:28" ht="15.75" x14ac:dyDescent="0.25">
      <c r="A12" s="17"/>
      <c r="B12" s="17"/>
      <c r="C12" s="18">
        <v>10</v>
      </c>
      <c r="D12" s="21"/>
      <c r="E12" s="24">
        <f>60*H12+I12</f>
        <v>0</v>
      </c>
      <c r="F12" s="24">
        <f t="shared" si="3"/>
        <v>0</v>
      </c>
      <c r="G12" s="24">
        <f t="shared" si="4"/>
        <v>0</v>
      </c>
      <c r="H12" s="32"/>
      <c r="I12" s="32"/>
      <c r="J12" s="26"/>
      <c r="K12" s="26"/>
      <c r="L12" s="26"/>
      <c r="M12" s="26"/>
      <c r="N12" s="26"/>
      <c r="O12" s="27"/>
      <c r="P12" s="26"/>
      <c r="Q12" s="22">
        <f t="shared" si="0"/>
        <v>0</v>
      </c>
      <c r="R12" s="29"/>
      <c r="S12" s="29"/>
      <c r="T12" s="29"/>
      <c r="U12" s="29"/>
      <c r="V12" s="29"/>
      <c r="W12" s="30"/>
      <c r="X12" s="29"/>
      <c r="Y12" s="23">
        <f t="shared" si="1"/>
        <v>0</v>
      </c>
      <c r="Z12" s="19">
        <f t="shared" si="2"/>
        <v>0</v>
      </c>
      <c r="AA12" s="20">
        <f t="shared" si="5"/>
        <v>0</v>
      </c>
      <c r="AB12" s="21"/>
    </row>
    <row r="13" spans="1:28" ht="15.75" x14ac:dyDescent="0.25">
      <c r="A13" s="17"/>
      <c r="B13" s="17"/>
      <c r="C13" s="18">
        <v>11</v>
      </c>
      <c r="D13" s="21"/>
      <c r="E13" s="24">
        <f>60*H13+I13</f>
        <v>0</v>
      </c>
      <c r="F13" s="24">
        <f t="shared" si="3"/>
        <v>0</v>
      </c>
      <c r="G13" s="24">
        <f t="shared" si="4"/>
        <v>0</v>
      </c>
      <c r="H13" s="32"/>
      <c r="I13" s="32"/>
      <c r="J13" s="26"/>
      <c r="K13" s="26"/>
      <c r="L13" s="26"/>
      <c r="M13" s="26"/>
      <c r="N13" s="26"/>
      <c r="O13" s="27"/>
      <c r="P13" s="26"/>
      <c r="Q13" s="22">
        <f t="shared" si="0"/>
        <v>0</v>
      </c>
      <c r="R13" s="29"/>
      <c r="S13" s="29"/>
      <c r="T13" s="29"/>
      <c r="U13" s="29"/>
      <c r="V13" s="29"/>
      <c r="W13" s="30"/>
      <c r="X13" s="29"/>
      <c r="Y13" s="23">
        <f t="shared" si="1"/>
        <v>0</v>
      </c>
      <c r="Z13" s="19">
        <f t="shared" si="2"/>
        <v>0</v>
      </c>
      <c r="AA13" s="20">
        <f t="shared" si="5"/>
        <v>0</v>
      </c>
      <c r="AB13" s="21"/>
    </row>
    <row r="14" spans="1:28" ht="15.75" x14ac:dyDescent="0.25">
      <c r="A14" s="17"/>
      <c r="B14" s="17"/>
      <c r="C14" s="18">
        <v>12</v>
      </c>
      <c r="D14" s="21"/>
      <c r="E14" s="24">
        <f>60*H14+I14</f>
        <v>0</v>
      </c>
      <c r="F14" s="24">
        <f t="shared" si="3"/>
        <v>0</v>
      </c>
      <c r="G14" s="24">
        <f t="shared" si="4"/>
        <v>0</v>
      </c>
      <c r="H14" s="32"/>
      <c r="I14" s="32"/>
      <c r="J14" s="26"/>
      <c r="K14" s="26"/>
      <c r="L14" s="26"/>
      <c r="M14" s="26"/>
      <c r="N14" s="26"/>
      <c r="O14" s="27"/>
      <c r="P14" s="26"/>
      <c r="Q14" s="22">
        <f t="shared" si="0"/>
        <v>0</v>
      </c>
      <c r="R14" s="29"/>
      <c r="S14" s="29"/>
      <c r="T14" s="29"/>
      <c r="U14" s="29"/>
      <c r="V14" s="29"/>
      <c r="W14" s="30"/>
      <c r="X14" s="29"/>
      <c r="Y14" s="23">
        <f t="shared" si="1"/>
        <v>0</v>
      </c>
      <c r="Z14" s="19">
        <f t="shared" si="2"/>
        <v>0</v>
      </c>
      <c r="AA14" s="20">
        <f t="shared" si="5"/>
        <v>0</v>
      </c>
      <c r="AB14" s="21"/>
    </row>
    <row r="15" spans="1:28" ht="15.75" x14ac:dyDescent="0.25">
      <c r="A15" s="17"/>
      <c r="B15" s="17"/>
      <c r="C15" s="18">
        <v>13</v>
      </c>
      <c r="D15" s="21"/>
      <c r="E15" s="24">
        <f>60*H15+I15</f>
        <v>0</v>
      </c>
      <c r="F15" s="24">
        <f t="shared" si="3"/>
        <v>0</v>
      </c>
      <c r="G15" s="24">
        <f t="shared" si="4"/>
        <v>0</v>
      </c>
      <c r="H15" s="32"/>
      <c r="I15" s="32"/>
      <c r="J15" s="26"/>
      <c r="K15" s="26"/>
      <c r="L15" s="26"/>
      <c r="M15" s="26"/>
      <c r="N15" s="26"/>
      <c r="O15" s="27"/>
      <c r="P15" s="26"/>
      <c r="Q15" s="22">
        <f t="shared" si="0"/>
        <v>0</v>
      </c>
      <c r="R15" s="29"/>
      <c r="S15" s="29"/>
      <c r="T15" s="29"/>
      <c r="U15" s="29"/>
      <c r="V15" s="29"/>
      <c r="W15" s="30"/>
      <c r="X15" s="29"/>
      <c r="Y15" s="23">
        <f t="shared" si="1"/>
        <v>0</v>
      </c>
      <c r="Z15" s="19">
        <f t="shared" si="2"/>
        <v>0</v>
      </c>
      <c r="AA15" s="20">
        <f t="shared" si="5"/>
        <v>0</v>
      </c>
      <c r="AB15" s="21"/>
    </row>
    <row r="16" spans="1:28" ht="15.75" x14ac:dyDescent="0.25">
      <c r="A16" s="17"/>
      <c r="B16" s="17"/>
      <c r="C16" s="18">
        <v>14</v>
      </c>
      <c r="D16" s="21"/>
      <c r="E16" s="24">
        <f>60*H16+I16</f>
        <v>0</v>
      </c>
      <c r="F16" s="24">
        <f t="shared" si="3"/>
        <v>0</v>
      </c>
      <c r="G16" s="24">
        <f t="shared" si="4"/>
        <v>0</v>
      </c>
      <c r="H16" s="32"/>
      <c r="I16" s="32"/>
      <c r="J16" s="26"/>
      <c r="K16" s="26"/>
      <c r="L16" s="26"/>
      <c r="M16" s="26"/>
      <c r="N16" s="26"/>
      <c r="O16" s="27"/>
      <c r="P16" s="26"/>
      <c r="Q16" s="22">
        <f t="shared" si="0"/>
        <v>0</v>
      </c>
      <c r="R16" s="29"/>
      <c r="S16" s="29"/>
      <c r="T16" s="29"/>
      <c r="U16" s="29"/>
      <c r="V16" s="29"/>
      <c r="W16" s="30"/>
      <c r="X16" s="29"/>
      <c r="Y16" s="23">
        <f t="shared" si="1"/>
        <v>0</v>
      </c>
      <c r="Z16" s="19">
        <f t="shared" si="2"/>
        <v>0</v>
      </c>
      <c r="AA16" s="20">
        <f t="shared" si="5"/>
        <v>0</v>
      </c>
      <c r="AB16" s="21"/>
    </row>
    <row r="17" spans="1:28" ht="15.75" x14ac:dyDescent="0.25">
      <c r="A17" s="17"/>
      <c r="B17" s="17"/>
      <c r="C17" s="18">
        <v>15</v>
      </c>
      <c r="D17" s="21"/>
      <c r="E17" s="24">
        <f>60*H17+I17</f>
        <v>0</v>
      </c>
      <c r="F17" s="24">
        <f t="shared" si="3"/>
        <v>0</v>
      </c>
      <c r="G17" s="24">
        <f t="shared" si="4"/>
        <v>0</v>
      </c>
      <c r="H17" s="32"/>
      <c r="I17" s="32"/>
      <c r="J17" s="26"/>
      <c r="K17" s="26"/>
      <c r="L17" s="26"/>
      <c r="M17" s="26"/>
      <c r="N17" s="26"/>
      <c r="O17" s="27"/>
      <c r="P17" s="26"/>
      <c r="Q17" s="22">
        <f t="shared" si="0"/>
        <v>0</v>
      </c>
      <c r="R17" s="29"/>
      <c r="S17" s="29"/>
      <c r="T17" s="29"/>
      <c r="U17" s="29"/>
      <c r="V17" s="29"/>
      <c r="W17" s="30"/>
      <c r="X17" s="29"/>
      <c r="Y17" s="23">
        <f t="shared" si="1"/>
        <v>0</v>
      </c>
      <c r="Z17" s="19">
        <f t="shared" si="2"/>
        <v>0</v>
      </c>
      <c r="AA17" s="20">
        <f t="shared" si="5"/>
        <v>0</v>
      </c>
      <c r="AB17" s="21"/>
    </row>
    <row r="18" spans="1:28" ht="15.75" x14ac:dyDescent="0.25">
      <c r="A18" s="17"/>
      <c r="B18" s="17"/>
      <c r="C18" s="18">
        <v>16</v>
      </c>
      <c r="D18" s="21"/>
      <c r="E18" s="24">
        <f>60*H18+I18</f>
        <v>0</v>
      </c>
      <c r="F18" s="24">
        <f t="shared" si="3"/>
        <v>0</v>
      </c>
      <c r="G18" s="24">
        <f t="shared" si="4"/>
        <v>0</v>
      </c>
      <c r="H18" s="32"/>
      <c r="I18" s="32"/>
      <c r="J18" s="26"/>
      <c r="K18" s="26"/>
      <c r="L18" s="26"/>
      <c r="M18" s="26"/>
      <c r="N18" s="26"/>
      <c r="O18" s="27"/>
      <c r="P18" s="26"/>
      <c r="Q18" s="22">
        <f t="shared" si="0"/>
        <v>0</v>
      </c>
      <c r="R18" s="29"/>
      <c r="S18" s="29"/>
      <c r="T18" s="29"/>
      <c r="U18" s="29"/>
      <c r="V18" s="29"/>
      <c r="W18" s="30"/>
      <c r="X18" s="29"/>
      <c r="Y18" s="23">
        <f t="shared" si="1"/>
        <v>0</v>
      </c>
      <c r="Z18" s="19">
        <f t="shared" si="2"/>
        <v>0</v>
      </c>
      <c r="AA18" s="20">
        <f t="shared" si="5"/>
        <v>0</v>
      </c>
      <c r="AB18" s="21"/>
    </row>
    <row r="19" spans="1:28" ht="15.75" x14ac:dyDescent="0.25">
      <c r="A19" s="17"/>
      <c r="B19" s="17"/>
      <c r="C19" s="18">
        <v>17</v>
      </c>
      <c r="D19" s="21"/>
      <c r="E19" s="24">
        <f>60*H19+I19</f>
        <v>0</v>
      </c>
      <c r="F19" s="24">
        <f t="shared" si="3"/>
        <v>0</v>
      </c>
      <c r="G19" s="24">
        <f t="shared" si="4"/>
        <v>0</v>
      </c>
      <c r="H19" s="32"/>
      <c r="I19" s="32"/>
      <c r="J19" s="26"/>
      <c r="K19" s="26"/>
      <c r="L19" s="26"/>
      <c r="M19" s="26"/>
      <c r="N19" s="26"/>
      <c r="O19" s="27"/>
      <c r="P19" s="26"/>
      <c r="Q19" s="22">
        <f t="shared" si="0"/>
        <v>0</v>
      </c>
      <c r="R19" s="29"/>
      <c r="S19" s="29"/>
      <c r="T19" s="29"/>
      <c r="U19" s="29"/>
      <c r="V19" s="29"/>
      <c r="W19" s="30"/>
      <c r="X19" s="29"/>
      <c r="Y19" s="23">
        <f t="shared" si="1"/>
        <v>0</v>
      </c>
      <c r="Z19" s="19">
        <f t="shared" si="2"/>
        <v>0</v>
      </c>
      <c r="AA19" s="20">
        <f t="shared" si="5"/>
        <v>0</v>
      </c>
      <c r="AB19" s="21"/>
    </row>
    <row r="20" spans="1:28" ht="15.75" x14ac:dyDescent="0.25">
      <c r="A20" s="17"/>
      <c r="B20" s="17"/>
      <c r="C20" s="18">
        <v>18</v>
      </c>
      <c r="D20" s="21"/>
      <c r="E20" s="24">
        <f>60*H20+I20</f>
        <v>0</v>
      </c>
      <c r="F20" s="24">
        <f t="shared" si="3"/>
        <v>0</v>
      </c>
      <c r="G20" s="24">
        <f t="shared" si="4"/>
        <v>0</v>
      </c>
      <c r="H20" s="32"/>
      <c r="I20" s="32"/>
      <c r="J20" s="26"/>
      <c r="K20" s="26"/>
      <c r="L20" s="26"/>
      <c r="M20" s="26"/>
      <c r="N20" s="26"/>
      <c r="O20" s="27"/>
      <c r="P20" s="26"/>
      <c r="Q20" s="22">
        <f t="shared" si="0"/>
        <v>0</v>
      </c>
      <c r="R20" s="29"/>
      <c r="S20" s="29"/>
      <c r="T20" s="29"/>
      <c r="U20" s="29"/>
      <c r="V20" s="29"/>
      <c r="W20" s="30"/>
      <c r="X20" s="29"/>
      <c r="Y20" s="23">
        <f t="shared" si="1"/>
        <v>0</v>
      </c>
      <c r="Z20" s="19">
        <f t="shared" si="2"/>
        <v>0</v>
      </c>
      <c r="AA20" s="20">
        <f t="shared" si="5"/>
        <v>0</v>
      </c>
      <c r="AB20" s="21"/>
    </row>
    <row r="21" spans="1:28" ht="15.75" x14ac:dyDescent="0.25">
      <c r="A21" s="17"/>
      <c r="B21" s="17"/>
      <c r="C21" s="18">
        <v>19</v>
      </c>
      <c r="D21" s="21"/>
      <c r="E21" s="24">
        <f>60*H21+I21</f>
        <v>0</v>
      </c>
      <c r="F21" s="24">
        <f t="shared" si="3"/>
        <v>0</v>
      </c>
      <c r="G21" s="24">
        <f t="shared" si="4"/>
        <v>0</v>
      </c>
      <c r="H21" s="32"/>
      <c r="I21" s="32"/>
      <c r="J21" s="26"/>
      <c r="K21" s="26"/>
      <c r="L21" s="26"/>
      <c r="M21" s="26"/>
      <c r="N21" s="26"/>
      <c r="O21" s="27"/>
      <c r="P21" s="26"/>
      <c r="Q21" s="22">
        <f t="shared" si="0"/>
        <v>0</v>
      </c>
      <c r="R21" s="29"/>
      <c r="S21" s="29"/>
      <c r="T21" s="29"/>
      <c r="U21" s="29"/>
      <c r="V21" s="29"/>
      <c r="W21" s="30"/>
      <c r="X21" s="29"/>
      <c r="Y21" s="23">
        <f t="shared" si="1"/>
        <v>0</v>
      </c>
      <c r="Z21" s="19">
        <f t="shared" si="2"/>
        <v>0</v>
      </c>
      <c r="AA21" s="20">
        <f t="shared" si="5"/>
        <v>0</v>
      </c>
      <c r="AB21" s="21"/>
    </row>
    <row r="22" spans="1:28" ht="15.75" x14ac:dyDescent="0.25">
      <c r="A22" s="17"/>
      <c r="B22" s="17"/>
      <c r="C22" s="18">
        <v>20</v>
      </c>
      <c r="D22" s="21"/>
      <c r="E22" s="24">
        <f>60*H22+I22</f>
        <v>0</v>
      </c>
      <c r="F22" s="24">
        <f t="shared" si="3"/>
        <v>0</v>
      </c>
      <c r="G22" s="24">
        <f t="shared" si="4"/>
        <v>0</v>
      </c>
      <c r="H22" s="32"/>
      <c r="I22" s="32"/>
      <c r="J22" s="26"/>
      <c r="K22" s="26"/>
      <c r="L22" s="26"/>
      <c r="M22" s="26"/>
      <c r="N22" s="26"/>
      <c r="O22" s="27"/>
      <c r="P22" s="26"/>
      <c r="Q22" s="22">
        <f t="shared" si="0"/>
        <v>0</v>
      </c>
      <c r="R22" s="29"/>
      <c r="S22" s="29"/>
      <c r="T22" s="29"/>
      <c r="U22" s="29"/>
      <c r="V22" s="29"/>
      <c r="W22" s="30"/>
      <c r="X22" s="29"/>
      <c r="Y22" s="23">
        <f t="shared" si="1"/>
        <v>0</v>
      </c>
      <c r="Z22" s="19">
        <f t="shared" si="2"/>
        <v>0</v>
      </c>
      <c r="AA22" s="20">
        <f t="shared" si="5"/>
        <v>0</v>
      </c>
      <c r="AB22" s="21"/>
    </row>
    <row r="23" spans="1:28" ht="15.75" x14ac:dyDescent="0.25">
      <c r="A23" s="17"/>
      <c r="B23" s="17"/>
      <c r="C23" s="18">
        <v>21</v>
      </c>
      <c r="D23" s="21"/>
      <c r="E23" s="24">
        <f>60*H23+I23</f>
        <v>0</v>
      </c>
      <c r="F23" s="24">
        <f t="shared" si="3"/>
        <v>0</v>
      </c>
      <c r="G23" s="24">
        <f t="shared" si="4"/>
        <v>0</v>
      </c>
      <c r="H23" s="32"/>
      <c r="I23" s="32"/>
      <c r="J23" s="26"/>
      <c r="K23" s="26"/>
      <c r="L23" s="26"/>
      <c r="M23" s="26"/>
      <c r="N23" s="26"/>
      <c r="O23" s="27"/>
      <c r="P23" s="26"/>
      <c r="Q23" s="22">
        <f t="shared" si="0"/>
        <v>0</v>
      </c>
      <c r="R23" s="29"/>
      <c r="S23" s="29"/>
      <c r="T23" s="29"/>
      <c r="U23" s="29"/>
      <c r="V23" s="29"/>
      <c r="W23" s="30"/>
      <c r="X23" s="29"/>
      <c r="Y23" s="23">
        <f t="shared" si="1"/>
        <v>0</v>
      </c>
      <c r="Z23" s="19">
        <f t="shared" si="2"/>
        <v>0</v>
      </c>
      <c r="AA23" s="20">
        <f t="shared" si="5"/>
        <v>0</v>
      </c>
      <c r="AB23" s="21"/>
    </row>
    <row r="24" spans="1:28" ht="15.75" x14ac:dyDescent="0.25">
      <c r="A24" s="17"/>
      <c r="B24" s="17"/>
      <c r="C24" s="18">
        <v>22</v>
      </c>
      <c r="D24" s="21"/>
      <c r="E24" s="24">
        <f>60*H24+I24</f>
        <v>0</v>
      </c>
      <c r="F24" s="24">
        <f t="shared" si="3"/>
        <v>0</v>
      </c>
      <c r="G24" s="24">
        <f t="shared" si="4"/>
        <v>0</v>
      </c>
      <c r="H24" s="32"/>
      <c r="I24" s="32"/>
      <c r="J24" s="26"/>
      <c r="K24" s="26"/>
      <c r="L24" s="26"/>
      <c r="M24" s="26"/>
      <c r="N24" s="26"/>
      <c r="O24" s="27"/>
      <c r="P24" s="26"/>
      <c r="Q24" s="22">
        <f t="shared" si="0"/>
        <v>0</v>
      </c>
      <c r="R24" s="29"/>
      <c r="S24" s="29"/>
      <c r="T24" s="29"/>
      <c r="U24" s="29"/>
      <c r="V24" s="29"/>
      <c r="W24" s="30"/>
      <c r="X24" s="29"/>
      <c r="Y24" s="23">
        <f t="shared" si="1"/>
        <v>0</v>
      </c>
      <c r="Z24" s="19">
        <f t="shared" si="2"/>
        <v>0</v>
      </c>
      <c r="AA24" s="20">
        <f t="shared" si="5"/>
        <v>0</v>
      </c>
      <c r="AB24" s="21"/>
    </row>
    <row r="25" spans="1:28" ht="15.75" x14ac:dyDescent="0.25">
      <c r="A25" s="17"/>
      <c r="B25" s="17"/>
      <c r="C25" s="18">
        <v>23</v>
      </c>
      <c r="D25" s="21"/>
      <c r="E25" s="24">
        <f>60*H25+I25</f>
        <v>0</v>
      </c>
      <c r="F25" s="24">
        <f t="shared" si="3"/>
        <v>0</v>
      </c>
      <c r="G25" s="24">
        <f t="shared" si="4"/>
        <v>0</v>
      </c>
      <c r="H25" s="32"/>
      <c r="I25" s="32"/>
      <c r="J25" s="26"/>
      <c r="K25" s="26"/>
      <c r="L25" s="26"/>
      <c r="M25" s="26"/>
      <c r="N25" s="26"/>
      <c r="O25" s="27"/>
      <c r="P25" s="26"/>
      <c r="Q25" s="22">
        <f t="shared" si="0"/>
        <v>0</v>
      </c>
      <c r="R25" s="29"/>
      <c r="S25" s="29"/>
      <c r="T25" s="29"/>
      <c r="U25" s="29"/>
      <c r="V25" s="29"/>
      <c r="W25" s="30"/>
      <c r="X25" s="29"/>
      <c r="Y25" s="23">
        <f t="shared" si="1"/>
        <v>0</v>
      </c>
      <c r="Z25" s="19">
        <f t="shared" si="2"/>
        <v>0</v>
      </c>
      <c r="AA25" s="20">
        <f t="shared" si="5"/>
        <v>0</v>
      </c>
      <c r="AB25" s="21"/>
    </row>
    <row r="26" spans="1:28" ht="15.75" x14ac:dyDescent="0.25">
      <c r="A26" s="17"/>
      <c r="B26" s="17"/>
      <c r="C26" s="18">
        <v>24</v>
      </c>
      <c r="D26" s="21"/>
      <c r="E26" s="24">
        <f>60*H26+I26</f>
        <v>0</v>
      </c>
      <c r="F26" s="24">
        <f t="shared" si="3"/>
        <v>0</v>
      </c>
      <c r="G26" s="24">
        <f t="shared" si="4"/>
        <v>0</v>
      </c>
      <c r="H26" s="32"/>
      <c r="I26" s="32"/>
      <c r="J26" s="26"/>
      <c r="K26" s="26"/>
      <c r="L26" s="26"/>
      <c r="M26" s="26"/>
      <c r="N26" s="26"/>
      <c r="O26" s="27"/>
      <c r="P26" s="26"/>
      <c r="Q26" s="22">
        <f t="shared" si="0"/>
        <v>0</v>
      </c>
      <c r="R26" s="29"/>
      <c r="S26" s="29"/>
      <c r="T26" s="29"/>
      <c r="U26" s="29"/>
      <c r="V26" s="29"/>
      <c r="W26" s="30"/>
      <c r="X26" s="29"/>
      <c r="Y26" s="23">
        <f t="shared" si="1"/>
        <v>0</v>
      </c>
      <c r="Z26" s="19">
        <f t="shared" si="2"/>
        <v>0</v>
      </c>
      <c r="AA26" s="20">
        <f t="shared" si="5"/>
        <v>0</v>
      </c>
      <c r="AB26" s="21"/>
    </row>
    <row r="27" spans="1:28" ht="15.75" x14ac:dyDescent="0.25">
      <c r="A27" s="17"/>
      <c r="B27" s="17"/>
      <c r="C27" s="18">
        <v>25</v>
      </c>
      <c r="D27" s="21"/>
      <c r="E27" s="24">
        <f>60*H27+I27</f>
        <v>0</v>
      </c>
      <c r="F27" s="24">
        <f t="shared" si="3"/>
        <v>0</v>
      </c>
      <c r="G27" s="24">
        <f t="shared" si="4"/>
        <v>0</v>
      </c>
      <c r="H27" s="32"/>
      <c r="I27" s="32"/>
      <c r="J27" s="26"/>
      <c r="K27" s="26"/>
      <c r="L27" s="26"/>
      <c r="M27" s="26"/>
      <c r="N27" s="26"/>
      <c r="O27" s="27"/>
      <c r="P27" s="26"/>
      <c r="Q27" s="22">
        <f t="shared" si="0"/>
        <v>0</v>
      </c>
      <c r="R27" s="29"/>
      <c r="S27" s="29"/>
      <c r="T27" s="29"/>
      <c r="U27" s="29"/>
      <c r="V27" s="29"/>
      <c r="W27" s="30"/>
      <c r="X27" s="29"/>
      <c r="Y27" s="23">
        <f t="shared" si="1"/>
        <v>0</v>
      </c>
      <c r="Z27" s="19">
        <f t="shared" si="2"/>
        <v>0</v>
      </c>
      <c r="AA27" s="20">
        <f t="shared" si="5"/>
        <v>0</v>
      </c>
      <c r="AB27" s="21"/>
    </row>
    <row r="28" spans="1:28" ht="15.75" x14ac:dyDescent="0.25">
      <c r="A28" s="17"/>
      <c r="B28" s="17"/>
      <c r="C28" s="18">
        <v>16</v>
      </c>
      <c r="D28" s="21"/>
      <c r="E28" s="24">
        <f>60*H28+I28</f>
        <v>0</v>
      </c>
      <c r="F28" s="24">
        <f t="shared" si="3"/>
        <v>0</v>
      </c>
      <c r="G28" s="24">
        <f t="shared" si="4"/>
        <v>0</v>
      </c>
      <c r="H28" s="32"/>
      <c r="I28" s="32"/>
      <c r="J28" s="26"/>
      <c r="K28" s="26"/>
      <c r="L28" s="26"/>
      <c r="M28" s="26"/>
      <c r="N28" s="26"/>
      <c r="O28" s="27"/>
      <c r="P28" s="26"/>
      <c r="Q28" s="22">
        <f t="shared" ref="Q28:Q37" si="6">IF(J28="x",2000,0)+IF(K28="x",1800,0)+IF(L28="x",1600,0)+IF(M28="x",1400,0)+IF(N28="x",1200,0)+IF(O28&gt;0,10/O28*100,0)-IF(P28="x",500,0)</f>
        <v>0</v>
      </c>
      <c r="R28" s="29"/>
      <c r="S28" s="29"/>
      <c r="T28" s="29"/>
      <c r="U28" s="29"/>
      <c r="V28" s="29"/>
      <c r="W28" s="30"/>
      <c r="X28" s="29"/>
      <c r="Y28" s="23">
        <f t="shared" ref="Y28:Y37" si="7">IF(R28="x",2000,0)+IF(S28="x",1800,0)+IF(T28="x",1600,0)+IF(U28="x",1400,0)+IF(V28="x",1200,0)+IF(W28&gt;0,10/W28*100,0)-IF(X28="x",500,0)</f>
        <v>0</v>
      </c>
      <c r="Z28" s="19">
        <f t="shared" ref="Z28:Z37" si="8">Q28+Y28</f>
        <v>0</v>
      </c>
      <c r="AA28" s="20">
        <f t="shared" ref="AA28:AA37" si="9">Z28+G28</f>
        <v>0</v>
      </c>
      <c r="AB28" s="21"/>
    </row>
    <row r="29" spans="1:28" ht="15.75" x14ac:dyDescent="0.25">
      <c r="A29" s="17"/>
      <c r="B29" s="17"/>
      <c r="C29" s="18">
        <v>17</v>
      </c>
      <c r="D29" s="21"/>
      <c r="E29" s="24">
        <f>60*H29+I29</f>
        <v>0</v>
      </c>
      <c r="F29" s="24">
        <f t="shared" si="3"/>
        <v>0</v>
      </c>
      <c r="G29" s="24">
        <f t="shared" si="4"/>
        <v>0</v>
      </c>
      <c r="H29" s="32"/>
      <c r="I29" s="32"/>
      <c r="J29" s="26"/>
      <c r="K29" s="26"/>
      <c r="L29" s="26"/>
      <c r="M29" s="26"/>
      <c r="N29" s="26"/>
      <c r="O29" s="27"/>
      <c r="P29" s="26"/>
      <c r="Q29" s="22">
        <f t="shared" si="6"/>
        <v>0</v>
      </c>
      <c r="R29" s="29"/>
      <c r="S29" s="29"/>
      <c r="T29" s="29"/>
      <c r="U29" s="29"/>
      <c r="V29" s="29"/>
      <c r="W29" s="30"/>
      <c r="X29" s="29"/>
      <c r="Y29" s="23">
        <f t="shared" si="7"/>
        <v>0</v>
      </c>
      <c r="Z29" s="19">
        <f t="shared" si="8"/>
        <v>0</v>
      </c>
      <c r="AA29" s="20">
        <f t="shared" si="9"/>
        <v>0</v>
      </c>
      <c r="AB29" s="21"/>
    </row>
    <row r="30" spans="1:28" ht="15.75" x14ac:dyDescent="0.25">
      <c r="A30" s="17"/>
      <c r="B30" s="17"/>
      <c r="C30" s="18">
        <v>18</v>
      </c>
      <c r="D30" s="21"/>
      <c r="E30" s="24">
        <f>60*H30+I30</f>
        <v>0</v>
      </c>
      <c r="F30" s="24">
        <f t="shared" si="3"/>
        <v>0</v>
      </c>
      <c r="G30" s="24">
        <f t="shared" si="4"/>
        <v>0</v>
      </c>
      <c r="H30" s="32"/>
      <c r="I30" s="32"/>
      <c r="J30" s="26"/>
      <c r="K30" s="26"/>
      <c r="L30" s="26"/>
      <c r="M30" s="26"/>
      <c r="N30" s="26"/>
      <c r="O30" s="27"/>
      <c r="P30" s="26"/>
      <c r="Q30" s="22">
        <f t="shared" si="6"/>
        <v>0</v>
      </c>
      <c r="R30" s="29"/>
      <c r="S30" s="29"/>
      <c r="T30" s="29"/>
      <c r="U30" s="29"/>
      <c r="V30" s="29"/>
      <c r="W30" s="30"/>
      <c r="X30" s="29"/>
      <c r="Y30" s="23">
        <f t="shared" si="7"/>
        <v>0</v>
      </c>
      <c r="Z30" s="19">
        <f t="shared" si="8"/>
        <v>0</v>
      </c>
      <c r="AA30" s="20">
        <f t="shared" si="9"/>
        <v>0</v>
      </c>
      <c r="AB30" s="21"/>
    </row>
    <row r="31" spans="1:28" ht="15.75" x14ac:dyDescent="0.25">
      <c r="A31" s="17"/>
      <c r="B31" s="17"/>
      <c r="C31" s="18">
        <v>19</v>
      </c>
      <c r="D31" s="21"/>
      <c r="E31" s="24">
        <f>60*H31+I31</f>
        <v>0</v>
      </c>
      <c r="F31" s="24">
        <f t="shared" si="3"/>
        <v>0</v>
      </c>
      <c r="G31" s="24">
        <f t="shared" si="4"/>
        <v>0</v>
      </c>
      <c r="H31" s="32"/>
      <c r="I31" s="32"/>
      <c r="J31" s="26"/>
      <c r="K31" s="26"/>
      <c r="L31" s="26"/>
      <c r="M31" s="26"/>
      <c r="N31" s="26"/>
      <c r="O31" s="27"/>
      <c r="P31" s="26"/>
      <c r="Q31" s="22">
        <f t="shared" si="6"/>
        <v>0</v>
      </c>
      <c r="R31" s="29"/>
      <c r="S31" s="29"/>
      <c r="T31" s="29"/>
      <c r="U31" s="29"/>
      <c r="V31" s="29"/>
      <c r="W31" s="30"/>
      <c r="X31" s="29"/>
      <c r="Y31" s="23">
        <f t="shared" si="7"/>
        <v>0</v>
      </c>
      <c r="Z31" s="19">
        <f t="shared" si="8"/>
        <v>0</v>
      </c>
      <c r="AA31" s="20">
        <f t="shared" si="9"/>
        <v>0</v>
      </c>
      <c r="AB31" s="21"/>
    </row>
    <row r="32" spans="1:28" ht="15.75" x14ac:dyDescent="0.25">
      <c r="A32" s="17"/>
      <c r="B32" s="17"/>
      <c r="C32" s="18">
        <v>20</v>
      </c>
      <c r="D32" s="21"/>
      <c r="E32" s="24">
        <f>60*H32+I32</f>
        <v>0</v>
      </c>
      <c r="F32" s="24">
        <f t="shared" si="3"/>
        <v>0</v>
      </c>
      <c r="G32" s="24">
        <f t="shared" si="4"/>
        <v>0</v>
      </c>
      <c r="H32" s="32"/>
      <c r="I32" s="32"/>
      <c r="J32" s="26"/>
      <c r="K32" s="26"/>
      <c r="L32" s="26"/>
      <c r="M32" s="26"/>
      <c r="N32" s="26"/>
      <c r="O32" s="27"/>
      <c r="P32" s="26"/>
      <c r="Q32" s="22">
        <f t="shared" si="6"/>
        <v>0</v>
      </c>
      <c r="R32" s="29"/>
      <c r="S32" s="29"/>
      <c r="T32" s="29"/>
      <c r="U32" s="29"/>
      <c r="V32" s="29"/>
      <c r="W32" s="30"/>
      <c r="X32" s="29"/>
      <c r="Y32" s="23">
        <f t="shared" si="7"/>
        <v>0</v>
      </c>
      <c r="Z32" s="19">
        <f t="shared" si="8"/>
        <v>0</v>
      </c>
      <c r="AA32" s="20">
        <f t="shared" si="9"/>
        <v>0</v>
      </c>
      <c r="AB32" s="21"/>
    </row>
    <row r="33" spans="1:28" ht="15.75" x14ac:dyDescent="0.25">
      <c r="A33" s="17"/>
      <c r="B33" s="17"/>
      <c r="C33" s="18">
        <v>21</v>
      </c>
      <c r="D33" s="21"/>
      <c r="E33" s="24">
        <f>60*H33+I33</f>
        <v>0</v>
      </c>
      <c r="F33" s="24">
        <f t="shared" si="3"/>
        <v>0</v>
      </c>
      <c r="G33" s="24">
        <f t="shared" si="4"/>
        <v>0</v>
      </c>
      <c r="H33" s="32"/>
      <c r="I33" s="32"/>
      <c r="J33" s="26"/>
      <c r="K33" s="26"/>
      <c r="L33" s="26"/>
      <c r="M33" s="26"/>
      <c r="N33" s="26"/>
      <c r="O33" s="27"/>
      <c r="P33" s="26"/>
      <c r="Q33" s="22">
        <f t="shared" si="6"/>
        <v>0</v>
      </c>
      <c r="R33" s="29"/>
      <c r="S33" s="29"/>
      <c r="T33" s="29"/>
      <c r="U33" s="29"/>
      <c r="V33" s="29"/>
      <c r="W33" s="30"/>
      <c r="X33" s="29"/>
      <c r="Y33" s="23">
        <f t="shared" si="7"/>
        <v>0</v>
      </c>
      <c r="Z33" s="19">
        <f t="shared" si="8"/>
        <v>0</v>
      </c>
      <c r="AA33" s="20">
        <f t="shared" si="9"/>
        <v>0</v>
      </c>
      <c r="AB33" s="21"/>
    </row>
    <row r="34" spans="1:28" ht="15.75" x14ac:dyDescent="0.25">
      <c r="A34" s="17"/>
      <c r="B34" s="17"/>
      <c r="C34" s="18">
        <v>22</v>
      </c>
      <c r="D34" s="21"/>
      <c r="E34" s="24">
        <f>60*H34+I34</f>
        <v>0</v>
      </c>
      <c r="F34" s="24">
        <f t="shared" si="3"/>
        <v>0</v>
      </c>
      <c r="G34" s="24">
        <f t="shared" si="4"/>
        <v>0</v>
      </c>
      <c r="H34" s="32"/>
      <c r="I34" s="32"/>
      <c r="J34" s="26"/>
      <c r="K34" s="26"/>
      <c r="L34" s="26"/>
      <c r="M34" s="26"/>
      <c r="N34" s="26"/>
      <c r="O34" s="27"/>
      <c r="P34" s="26"/>
      <c r="Q34" s="22">
        <f t="shared" si="6"/>
        <v>0</v>
      </c>
      <c r="R34" s="29"/>
      <c r="S34" s="29"/>
      <c r="T34" s="29"/>
      <c r="U34" s="29"/>
      <c r="V34" s="29"/>
      <c r="W34" s="30"/>
      <c r="X34" s="29"/>
      <c r="Y34" s="23">
        <f t="shared" si="7"/>
        <v>0</v>
      </c>
      <c r="Z34" s="19">
        <f t="shared" si="8"/>
        <v>0</v>
      </c>
      <c r="AA34" s="20">
        <f t="shared" si="9"/>
        <v>0</v>
      </c>
      <c r="AB34" s="21"/>
    </row>
    <row r="35" spans="1:28" ht="15.75" x14ac:dyDescent="0.25">
      <c r="A35" s="17"/>
      <c r="B35" s="17"/>
      <c r="C35" s="18">
        <v>23</v>
      </c>
      <c r="D35" s="21"/>
      <c r="E35" s="24">
        <f>60*H35+I35</f>
        <v>0</v>
      </c>
      <c r="F35" s="24">
        <f t="shared" si="3"/>
        <v>0</v>
      </c>
      <c r="G35" s="24">
        <f t="shared" si="4"/>
        <v>0</v>
      </c>
      <c r="H35" s="32"/>
      <c r="I35" s="32"/>
      <c r="J35" s="26"/>
      <c r="K35" s="26"/>
      <c r="L35" s="26"/>
      <c r="M35" s="26"/>
      <c r="N35" s="26"/>
      <c r="O35" s="27"/>
      <c r="P35" s="26"/>
      <c r="Q35" s="22">
        <f t="shared" si="6"/>
        <v>0</v>
      </c>
      <c r="R35" s="29"/>
      <c r="S35" s="29"/>
      <c r="T35" s="29"/>
      <c r="U35" s="29"/>
      <c r="V35" s="29"/>
      <c r="W35" s="30"/>
      <c r="X35" s="29"/>
      <c r="Y35" s="23">
        <f t="shared" si="7"/>
        <v>0</v>
      </c>
      <c r="Z35" s="19">
        <f t="shared" si="8"/>
        <v>0</v>
      </c>
      <c r="AA35" s="20">
        <f t="shared" si="9"/>
        <v>0</v>
      </c>
      <c r="AB35" s="21"/>
    </row>
    <row r="36" spans="1:28" ht="15.75" x14ac:dyDescent="0.25">
      <c r="A36" s="17"/>
      <c r="B36" s="17"/>
      <c r="C36" s="18">
        <v>24</v>
      </c>
      <c r="D36" s="21"/>
      <c r="E36" s="24">
        <f>60*H36+I36</f>
        <v>0</v>
      </c>
      <c r="F36" s="24">
        <f t="shared" si="3"/>
        <v>0</v>
      </c>
      <c r="G36" s="24">
        <f t="shared" si="4"/>
        <v>0</v>
      </c>
      <c r="H36" s="32"/>
      <c r="I36" s="32"/>
      <c r="J36" s="26"/>
      <c r="K36" s="26"/>
      <c r="L36" s="26"/>
      <c r="M36" s="26"/>
      <c r="N36" s="26"/>
      <c r="O36" s="27"/>
      <c r="P36" s="26"/>
      <c r="Q36" s="22">
        <f t="shared" si="6"/>
        <v>0</v>
      </c>
      <c r="R36" s="29"/>
      <c r="S36" s="29"/>
      <c r="T36" s="29"/>
      <c r="U36" s="29"/>
      <c r="V36" s="29"/>
      <c r="W36" s="30"/>
      <c r="X36" s="29"/>
      <c r="Y36" s="23">
        <f t="shared" si="7"/>
        <v>0</v>
      </c>
      <c r="Z36" s="19">
        <f t="shared" si="8"/>
        <v>0</v>
      </c>
      <c r="AA36" s="20">
        <f t="shared" si="9"/>
        <v>0</v>
      </c>
      <c r="AB36" s="21"/>
    </row>
    <row r="37" spans="1:28" ht="15.75" x14ac:dyDescent="0.25">
      <c r="A37" s="17"/>
      <c r="B37" s="17"/>
      <c r="C37" s="18">
        <v>25</v>
      </c>
      <c r="D37" s="21"/>
      <c r="E37" s="24">
        <f>60*H37+I37</f>
        <v>0</v>
      </c>
      <c r="F37" s="24">
        <f t="shared" si="3"/>
        <v>0</v>
      </c>
      <c r="G37" s="24">
        <f t="shared" si="4"/>
        <v>0</v>
      </c>
      <c r="H37" s="32"/>
      <c r="I37" s="32"/>
      <c r="J37" s="26"/>
      <c r="K37" s="26"/>
      <c r="L37" s="26"/>
      <c r="M37" s="26"/>
      <c r="N37" s="26"/>
      <c r="O37" s="27"/>
      <c r="P37" s="26"/>
      <c r="Q37" s="22">
        <f t="shared" si="6"/>
        <v>0</v>
      </c>
      <c r="R37" s="29"/>
      <c r="S37" s="29"/>
      <c r="T37" s="29"/>
      <c r="U37" s="29"/>
      <c r="V37" s="29"/>
      <c r="W37" s="30"/>
      <c r="X37" s="29"/>
      <c r="Y37" s="23">
        <f t="shared" si="7"/>
        <v>0</v>
      </c>
      <c r="Z37" s="19">
        <f t="shared" si="8"/>
        <v>0</v>
      </c>
      <c r="AA37" s="20">
        <f t="shared" si="9"/>
        <v>0</v>
      </c>
      <c r="AB37" s="21"/>
    </row>
    <row r="38" spans="1:28" ht="15.75" thickBot="1" x14ac:dyDescent="0.3"/>
    <row r="39" spans="1:28" ht="18.75" x14ac:dyDescent="0.3">
      <c r="D39" s="34" t="s">
        <v>15</v>
      </c>
      <c r="E39" s="35"/>
      <c r="F39" s="35"/>
      <c r="G39" s="36">
        <v>1200</v>
      </c>
    </row>
    <row r="40" spans="1:28" ht="15.75" thickBot="1" x14ac:dyDescent="0.3">
      <c r="D40" s="37" t="s">
        <v>14</v>
      </c>
      <c r="E40" s="38"/>
      <c r="F40" s="38"/>
      <c r="G40" s="39">
        <v>2000</v>
      </c>
    </row>
  </sheetData>
  <mergeCells count="3">
    <mergeCell ref="J1:Q1"/>
    <mergeCell ref="R1:Y1"/>
    <mergeCell ref="H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François</cp:lastModifiedBy>
  <dcterms:created xsi:type="dcterms:W3CDTF">2021-01-23T10:37:28Z</dcterms:created>
  <dcterms:modified xsi:type="dcterms:W3CDTF">2023-09-15T11:36:05Z</dcterms:modified>
</cp:coreProperties>
</file>